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('Sheet1'!$A$1:$J$97,'Sheet1'!$A$1:$J$97)</definedName>
    <definedName name="Excel_BuiltIn_Print_Area" localSheetId="0">'Sheet1'!$A$1:$H$87</definedName>
  </definedNames>
  <calcPr fullCalcOnLoad="1"/>
</workbook>
</file>

<file path=xl/sharedStrings.xml><?xml version="1.0" encoding="utf-8"?>
<sst xmlns="http://schemas.openxmlformats.org/spreadsheetml/2006/main" count="202" uniqueCount="112">
  <si>
    <t>Parish Council: Warslow and Elkstones</t>
  </si>
  <si>
    <t>Receipts and Payments</t>
  </si>
  <si>
    <t>Year ended 31st March 2019</t>
  </si>
  <si>
    <t>Ref</t>
  </si>
  <si>
    <t>Date paid</t>
  </si>
  <si>
    <t>Details</t>
  </si>
  <si>
    <t>Amount</t>
  </si>
  <si>
    <t xml:space="preserve">Bank </t>
  </si>
  <si>
    <t>Cash</t>
  </si>
  <si>
    <t>Total</t>
  </si>
  <si>
    <t>Date Cleared</t>
  </si>
  <si>
    <t>Invoice present</t>
  </si>
  <si>
    <t>Balance on Current Account brought forward from financial year 2017-18</t>
  </si>
  <si>
    <t>Balance on Business Reserve Account brought forward from financial year 2017-18</t>
  </si>
  <si>
    <t>INCOME</t>
  </si>
  <si>
    <t>Precept</t>
  </si>
  <si>
    <t>BACS</t>
  </si>
  <si>
    <t>27/04/18</t>
  </si>
  <si>
    <t>SMDC – Parish Precept</t>
  </si>
  <si>
    <t>28/09/18</t>
  </si>
  <si>
    <t>Other receipts</t>
  </si>
  <si>
    <t>002263</t>
  </si>
  <si>
    <t>17/04/18</t>
  </si>
  <si>
    <t>From Gala Committee</t>
  </si>
  <si>
    <t>24/08/18</t>
  </si>
  <si>
    <t>SMDC  WW1 grant</t>
  </si>
  <si>
    <t>002264</t>
  </si>
  <si>
    <t>01/11/18</t>
  </si>
  <si>
    <t>Elkstonians donation - defibrillator</t>
  </si>
  <si>
    <t>001408</t>
  </si>
  <si>
    <t>12/11/18</t>
  </si>
  <si>
    <t>Sale of W &amp; E vintage tin trunk</t>
  </si>
  <si>
    <t>100097</t>
  </si>
  <si>
    <t>29/11/18</t>
  </si>
  <si>
    <t>Kitchen Village Hall Committee</t>
  </si>
  <si>
    <t>cash&amp; Dep machine</t>
  </si>
  <si>
    <t>22/01/19</t>
  </si>
  <si>
    <t>Floor Village Hall Committee</t>
  </si>
  <si>
    <t>VAT refund</t>
  </si>
  <si>
    <t>Bank Interest</t>
  </si>
  <si>
    <t>30/04/18</t>
  </si>
  <si>
    <t>Business Reserve Account</t>
  </si>
  <si>
    <t>31/05/18</t>
  </si>
  <si>
    <t>29/06/18</t>
  </si>
  <si>
    <t>31/07/18</t>
  </si>
  <si>
    <t>31/08/18</t>
  </si>
  <si>
    <t>31/10/18</t>
  </si>
  <si>
    <t>30/11/18</t>
  </si>
  <si>
    <t>31/12/18</t>
  </si>
  <si>
    <t>31/01/19</t>
  </si>
  <si>
    <t>28/02/19</t>
  </si>
  <si>
    <t>29/03/19</t>
  </si>
  <si>
    <t>Total income to 31 Mar 2019</t>
  </si>
  <si>
    <t>EXPENDITURE</t>
  </si>
  <si>
    <t>Staff costs</t>
  </si>
  <si>
    <t>Salaries</t>
  </si>
  <si>
    <t>22/05/18</t>
  </si>
  <si>
    <t>Clerk salary – payslip £336.29 [£26.09 underpayment]</t>
  </si>
  <si>
    <t>Yes</t>
  </si>
  <si>
    <t>23/07/18</t>
  </si>
  <si>
    <t>17/09/18</t>
  </si>
  <si>
    <t>Clerk salary – payslip £336.29 + underpayments May, July and expenses May, July, Sept [26.09+26.09+58+58+58] = £562.47, but £6 overpaid.</t>
  </si>
  <si>
    <t>27/11/18</t>
  </si>
  <si>
    <t>Clerk salary – payslip £336.29</t>
  </si>
  <si>
    <t>Clerk expenses</t>
  </si>
  <si>
    <t>21/01/19</t>
  </si>
  <si>
    <t>18/03/19</t>
  </si>
  <si>
    <t>PAYE/NI</t>
  </si>
  <si>
    <t>19/03/18</t>
  </si>
  <si>
    <t>HMRC</t>
  </si>
  <si>
    <t>11/04/18</t>
  </si>
  <si>
    <t>Pension</t>
  </si>
  <si>
    <t>Loan interest</t>
  </si>
  <si>
    <t>All other payments</t>
  </si>
  <si>
    <t>Lengthsman</t>
  </si>
  <si>
    <t>02/05/18</t>
  </si>
  <si>
    <t>B.Slack</t>
  </si>
  <si>
    <t>No</t>
  </si>
  <si>
    <t>19/09/18</t>
  </si>
  <si>
    <t>Lee Wilson</t>
  </si>
  <si>
    <t>Admin</t>
  </si>
  <si>
    <t>08/06/18</t>
  </si>
  <si>
    <t>Zurich Insurance</t>
  </si>
  <si>
    <t>DM Payroll Services</t>
  </si>
  <si>
    <t>EA Fitzgibbon</t>
  </si>
  <si>
    <t>Misc</t>
  </si>
  <si>
    <t>SLCC</t>
  </si>
  <si>
    <t>Peaklander</t>
  </si>
  <si>
    <t>SPCA</t>
  </si>
  <si>
    <t>PPPF</t>
  </si>
  <si>
    <t>Newsletter donation</t>
  </si>
  <si>
    <t>Mather Jamie</t>
  </si>
  <si>
    <t>PMJ Kitchen ventillation</t>
  </si>
  <si>
    <t>Elkstonians event</t>
  </si>
  <si>
    <t>Warslow Village Hall</t>
  </si>
  <si>
    <t>Bulbs &amp; Seeds – paid online by Clerk</t>
  </si>
  <si>
    <t>18/01/19</t>
  </si>
  <si>
    <t>St Lawrence Church</t>
  </si>
  <si>
    <t>Defib Store Ltd</t>
  </si>
  <si>
    <t>Shipstons Oak Floors</t>
  </si>
  <si>
    <t>Sarah Garde Plants</t>
  </si>
  <si>
    <t>Dog Signs – paid online by Clerk</t>
  </si>
  <si>
    <t>Warslow Village Hall Insurance</t>
  </si>
  <si>
    <t>Warslow Village Hall meetings</t>
  </si>
  <si>
    <t>Sec 137 donations</t>
  </si>
  <si>
    <t>Total expenditure to 31 Mar 2019</t>
  </si>
  <si>
    <t>Balances carried forward at 31st March 2019</t>
  </si>
  <si>
    <t>UNCLEARED CHEQUES WRITTEN IN PERIOD</t>
  </si>
  <si>
    <t>Harbour Healthcare3 Ltd</t>
  </si>
  <si>
    <t>CF 2019/20</t>
  </si>
  <si>
    <t>B.Slack Lengthsman</t>
  </si>
  <si>
    <t>B.Slack expenses PJS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</si>
</sst>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\-MMM\-YY"/>
    <numFmt numFmtId="166" formatCode="[$£-809]#,##0.00;[RED]\-[$£-809]#,##0.00"/>
    <numFmt numFmtId="167" formatCode="_-\£* #,##0.00_-;&quot;-£&quot;* #,##0.00_-;_-\£* \-??_-;_-@_-"/>
    <numFmt numFmtId="168" formatCode="@"/>
    <numFmt numFmtId="169" formatCode="DD/MM/YY"/>
    <numFmt numFmtId="170" formatCode="0.00%"/>
  </numFmts>
  <fonts count="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center"/>
    </xf>
    <xf numFmtId="164" fontId="0" fillId="0" borderId="1" xfId="0" applyBorder="1" applyAlignment="1">
      <alignment wrapText="1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left"/>
    </xf>
    <xf numFmtId="165" fontId="1" fillId="0" borderId="2" xfId="0" applyNumberFormat="1" applyFont="1" applyBorder="1" applyAlignment="1">
      <alignment horizontal="center"/>
    </xf>
    <xf numFmtId="164" fontId="1" fillId="0" borderId="1" xfId="0" applyFont="1" applyBorder="1" applyAlignment="1">
      <alignment horizontal="right"/>
    </xf>
    <xf numFmtId="164" fontId="1" fillId="0" borderId="3" xfId="0" applyFont="1" applyBorder="1" applyAlignment="1">
      <alignment horizontal="right"/>
    </xf>
    <xf numFmtId="164" fontId="0" fillId="0" borderId="1" xfId="0" applyBorder="1" applyAlignment="1">
      <alignment vertical="top"/>
    </xf>
    <xf numFmtId="164" fontId="2" fillId="0" borderId="1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4" fontId="2" fillId="0" borderId="1" xfId="0" applyFont="1" applyBorder="1" applyAlignment="1">
      <alignment vertical="top" wrapText="1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wrapText="1"/>
    </xf>
    <xf numFmtId="166" fontId="0" fillId="0" borderId="1" xfId="0" applyNumberFormat="1" applyBorder="1" applyAlignment="1">
      <alignment/>
    </xf>
    <xf numFmtId="166" fontId="2" fillId="0" borderId="1" xfId="0" applyNumberFormat="1" applyFont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ont="1" applyBorder="1" applyAlignment="1">
      <alignment horizontal="left" wrapText="1"/>
    </xf>
    <xf numFmtId="167" fontId="0" fillId="0" borderId="1" xfId="0" applyNumberFormat="1" applyBorder="1" applyAlignment="1">
      <alignment/>
    </xf>
    <xf numFmtId="167" fontId="2" fillId="0" borderId="1" xfId="0" applyNumberFormat="1" applyFont="1" applyBorder="1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left"/>
    </xf>
    <xf numFmtId="165" fontId="0" fillId="2" borderId="1" xfId="0" applyNumberFormat="1" applyFill="1" applyBorder="1" applyAlignment="1">
      <alignment horizontal="center"/>
    </xf>
    <xf numFmtId="164" fontId="0" fillId="2" borderId="1" xfId="0" applyFill="1" applyBorder="1" applyAlignment="1">
      <alignment wrapText="1"/>
    </xf>
    <xf numFmtId="167" fontId="0" fillId="2" borderId="1" xfId="0" applyNumberFormat="1" applyFill="1" applyBorder="1" applyAlignment="1">
      <alignment/>
    </xf>
    <xf numFmtId="164" fontId="0" fillId="2" borderId="1" xfId="0" applyFill="1" applyBorder="1" applyAlignment="1">
      <alignment/>
    </xf>
    <xf numFmtId="164" fontId="2" fillId="0" borderId="1" xfId="0" applyFont="1" applyFill="1" applyBorder="1" applyAlignment="1">
      <alignment/>
    </xf>
    <xf numFmtId="168" fontId="0" fillId="0" borderId="1" xfId="0" applyNumberFormat="1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center"/>
    </xf>
    <xf numFmtId="164" fontId="0" fillId="0" borderId="1" xfId="0" applyFill="1" applyBorder="1" applyAlignment="1">
      <alignment wrapText="1"/>
    </xf>
    <xf numFmtId="167" fontId="0" fillId="0" borderId="1" xfId="0" applyNumberFormat="1" applyFill="1" applyBorder="1" applyAlignment="1">
      <alignment/>
    </xf>
    <xf numFmtId="164" fontId="0" fillId="0" borderId="1" xfId="0" applyFill="1" applyBorder="1" applyAlignment="1">
      <alignment/>
    </xf>
    <xf numFmtId="164" fontId="0" fillId="2" borderId="1" xfId="0" applyFont="1" applyFill="1" applyBorder="1" applyAlignment="1">
      <alignment/>
    </xf>
    <xf numFmtId="168" fontId="0" fillId="0" borderId="1" xfId="0" applyNumberFormat="1" applyFont="1" applyBorder="1" applyAlignment="1">
      <alignment horizontal="left"/>
    </xf>
    <xf numFmtId="168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67" fontId="0" fillId="3" borderId="4" xfId="0" applyNumberFormat="1" applyFill="1" applyBorder="1" applyAlignment="1">
      <alignment/>
    </xf>
    <xf numFmtId="164" fontId="0" fillId="0" borderId="1" xfId="0" applyFont="1" applyBorder="1" applyAlignment="1">
      <alignment wrapText="1"/>
    </xf>
    <xf numFmtId="167" fontId="0" fillId="0" borderId="4" xfId="0" applyNumberFormat="1" applyBorder="1" applyAlignment="1">
      <alignment/>
    </xf>
    <xf numFmtId="167" fontId="2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left"/>
    </xf>
    <xf numFmtId="167" fontId="0" fillId="0" borderId="4" xfId="0" applyNumberFormat="1" applyFill="1" applyBorder="1" applyAlignment="1">
      <alignment/>
    </xf>
    <xf numFmtId="168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/>
    </xf>
    <xf numFmtId="170" fontId="0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right"/>
    </xf>
    <xf numFmtId="167" fontId="0" fillId="0" borderId="5" xfId="0" applyNumberForma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ill="1" applyBorder="1" applyAlignment="1">
      <alignment horizontal="left"/>
    </xf>
    <xf numFmtId="168" fontId="0" fillId="0" borderId="1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 wrapText="1"/>
    </xf>
    <xf numFmtId="169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left"/>
    </xf>
    <xf numFmtId="164" fontId="0" fillId="0" borderId="0" xfId="0" applyAlignment="1">
      <alignment horizontal="left"/>
    </xf>
    <xf numFmtId="167" fontId="0" fillId="2" borderId="4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49D6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tabSelected="1" workbookViewId="0" topLeftCell="A1">
      <pane ySplit="3" topLeftCell="A58" activePane="bottomLeft" state="frozen"/>
      <selection pane="topLeft" activeCell="A1" sqref="A1"/>
      <selection pane="bottomLeft" activeCell="J72" sqref="J72"/>
    </sheetView>
  </sheetViews>
  <sheetFormatPr defaultColWidth="11.421875" defaultRowHeight="12.75"/>
  <cols>
    <col min="1" max="1" width="16.57421875" style="1" customWidth="1"/>
    <col min="2" max="2" width="18.28125" style="2" customWidth="1"/>
    <col min="3" max="3" width="14.8515625" style="3" customWidth="1"/>
    <col min="4" max="4" width="28.57421875" style="4" customWidth="1"/>
    <col min="5" max="5" width="16.28125" style="1" customWidth="1"/>
    <col min="6" max="6" width="16.57421875" style="1" customWidth="1"/>
    <col min="7" max="7" width="12.7109375" style="1" customWidth="1"/>
    <col min="8" max="8" width="13.7109375" style="0" customWidth="1"/>
    <col min="9" max="9" width="11.28125" style="1" customWidth="1"/>
    <col min="10" max="10" width="12.00390625" style="1" customWidth="1"/>
    <col min="11" max="16384" width="11.57421875" style="1" customWidth="1"/>
  </cols>
  <sheetData>
    <row r="1" spans="1:8" s="5" customFormat="1" ht="16.5">
      <c r="A1" s="5" t="s">
        <v>0</v>
      </c>
      <c r="B1" s="6"/>
      <c r="C1" s="7"/>
      <c r="E1" s="8" t="s">
        <v>1</v>
      </c>
      <c r="H1" s="9" t="s">
        <v>2</v>
      </c>
    </row>
    <row r="2" ht="14.25">
      <c r="H2" s="1"/>
    </row>
    <row r="3" spans="2:10" s="10" customFormat="1" ht="25.5">
      <c r="B3" s="11" t="s">
        <v>3</v>
      </c>
      <c r="C3" s="12" t="s">
        <v>4</v>
      </c>
      <c r="D3" s="13" t="s">
        <v>5</v>
      </c>
      <c r="E3" s="14" t="s">
        <v>6</v>
      </c>
      <c r="F3" s="14" t="s">
        <v>7</v>
      </c>
      <c r="G3" s="11" t="s">
        <v>8</v>
      </c>
      <c r="H3" s="11" t="s">
        <v>9</v>
      </c>
      <c r="I3" s="15" t="s">
        <v>10</v>
      </c>
      <c r="J3" s="15" t="s">
        <v>11</v>
      </c>
    </row>
    <row r="4" spans="1:8" ht="14.25">
      <c r="A4" s="16"/>
      <c r="B4" s="17"/>
      <c r="D4" s="18"/>
      <c r="E4" s="19"/>
      <c r="F4" s="20"/>
      <c r="H4" s="1"/>
    </row>
    <row r="5" spans="1:8" ht="14.25">
      <c r="A5" s="21" t="s">
        <v>12</v>
      </c>
      <c r="B5" s="22"/>
      <c r="E5" s="23"/>
      <c r="F5" s="24">
        <v>0</v>
      </c>
      <c r="G5" s="24">
        <v>0</v>
      </c>
      <c r="H5" s="24">
        <f aca="true" t="shared" si="0" ref="H5:H6">SUM(F5:G5)</f>
        <v>0</v>
      </c>
    </row>
    <row r="6" spans="1:8" ht="14.25">
      <c r="A6" s="21" t="s">
        <v>13</v>
      </c>
      <c r="B6" s="22"/>
      <c r="E6" s="23"/>
      <c r="F6" s="24">
        <v>2459.06</v>
      </c>
      <c r="G6" s="24">
        <v>0</v>
      </c>
      <c r="H6" s="24">
        <f t="shared" si="0"/>
        <v>2459.06</v>
      </c>
    </row>
    <row r="7" spans="5:8" ht="14.25">
      <c r="E7" s="23"/>
      <c r="F7" s="23"/>
      <c r="G7" s="23"/>
      <c r="H7" s="1"/>
    </row>
    <row r="8" spans="1:7" s="30" customFormat="1" ht="14.25">
      <c r="A8" s="25" t="s">
        <v>14</v>
      </c>
      <c r="B8" s="26"/>
      <c r="C8" s="27"/>
      <c r="D8" s="28"/>
      <c r="E8" s="29"/>
      <c r="F8" s="29"/>
      <c r="G8" s="29"/>
    </row>
    <row r="9" spans="1:7" s="36" customFormat="1" ht="14.25">
      <c r="A9" s="31"/>
      <c r="B9" s="32"/>
      <c r="C9" s="33"/>
      <c r="D9" s="34"/>
      <c r="E9" s="35"/>
      <c r="F9" s="35"/>
      <c r="G9" s="35"/>
    </row>
    <row r="10" spans="1:6" s="1" customFormat="1" ht="14.25">
      <c r="A10" s="37" t="s">
        <v>15</v>
      </c>
      <c r="B10" s="38" t="s">
        <v>16</v>
      </c>
      <c r="C10" s="39" t="s">
        <v>17</v>
      </c>
      <c r="D10" s="4" t="s">
        <v>18</v>
      </c>
      <c r="E10" s="35">
        <v>2917.63</v>
      </c>
      <c r="F10" s="35">
        <v>2917.63</v>
      </c>
    </row>
    <row r="11" spans="1:7" s="1" customFormat="1" ht="14.25">
      <c r="A11" s="40"/>
      <c r="B11" s="38" t="s">
        <v>16</v>
      </c>
      <c r="C11" s="39" t="s">
        <v>19</v>
      </c>
      <c r="D11" s="4" t="s">
        <v>18</v>
      </c>
      <c r="E11" s="35">
        <v>2917.63</v>
      </c>
      <c r="F11" s="35">
        <v>2917.63</v>
      </c>
      <c r="G11" s="23"/>
    </row>
    <row r="12" spans="1:8" ht="14.25">
      <c r="A12" s="40"/>
      <c r="B12" s="38"/>
      <c r="C12" s="39"/>
      <c r="E12" s="29">
        <f>SUM(E10:E11)</f>
        <v>5835.26</v>
      </c>
      <c r="F12" s="35"/>
      <c r="G12" s="23"/>
      <c r="H12" s="1"/>
    </row>
    <row r="13" spans="1:8" ht="14.25">
      <c r="A13" s="40"/>
      <c r="B13" s="38"/>
      <c r="C13" s="39"/>
      <c r="E13" s="23"/>
      <c r="F13" s="23"/>
      <c r="G13" s="23"/>
      <c r="H13" s="1"/>
    </row>
    <row r="14" spans="1:7" s="1" customFormat="1" ht="14.25">
      <c r="A14" s="37" t="s">
        <v>20</v>
      </c>
      <c r="B14" s="38" t="s">
        <v>21</v>
      </c>
      <c r="C14" s="39" t="s">
        <v>22</v>
      </c>
      <c r="D14" s="4" t="s">
        <v>23</v>
      </c>
      <c r="E14" s="23">
        <v>600</v>
      </c>
      <c r="F14" s="23">
        <v>600</v>
      </c>
      <c r="G14" s="23"/>
    </row>
    <row r="15" spans="1:7" s="1" customFormat="1" ht="14.25">
      <c r="A15" s="40"/>
      <c r="B15" s="38" t="s">
        <v>16</v>
      </c>
      <c r="C15" s="39" t="s">
        <v>24</v>
      </c>
      <c r="D15" s="4" t="s">
        <v>25</v>
      </c>
      <c r="E15" s="23">
        <v>435</v>
      </c>
      <c r="F15" s="23">
        <v>435</v>
      </c>
      <c r="G15" s="23"/>
    </row>
    <row r="16" spans="1:7" s="1" customFormat="1" ht="14.25">
      <c r="A16" s="40"/>
      <c r="B16" s="38" t="s">
        <v>26</v>
      </c>
      <c r="C16" s="39" t="s">
        <v>27</v>
      </c>
      <c r="D16" s="4" t="s">
        <v>28</v>
      </c>
      <c r="E16" s="23">
        <v>200</v>
      </c>
      <c r="F16" s="23">
        <v>200</v>
      </c>
      <c r="G16" s="23"/>
    </row>
    <row r="17" spans="1:7" s="1" customFormat="1" ht="14.25">
      <c r="A17" s="40"/>
      <c r="B17" s="38" t="s">
        <v>29</v>
      </c>
      <c r="C17" s="39" t="s">
        <v>30</v>
      </c>
      <c r="D17" s="4" t="s">
        <v>31</v>
      </c>
      <c r="E17" s="23">
        <v>22.4</v>
      </c>
      <c r="F17" s="23">
        <v>22.4</v>
      </c>
      <c r="G17" s="23"/>
    </row>
    <row r="18" spans="1:7" s="1" customFormat="1" ht="14.25">
      <c r="A18" s="40"/>
      <c r="B18" s="38" t="s">
        <v>32</v>
      </c>
      <c r="C18" s="39" t="s">
        <v>33</v>
      </c>
      <c r="D18" s="4" t="s">
        <v>34</v>
      </c>
      <c r="E18" s="23">
        <v>2830</v>
      </c>
      <c r="F18" s="23">
        <v>2830</v>
      </c>
      <c r="G18" s="23"/>
    </row>
    <row r="19" spans="1:7" s="1" customFormat="1" ht="14.25">
      <c r="A19" s="40"/>
      <c r="B19" s="38" t="s">
        <v>35</v>
      </c>
      <c r="C19" s="39" t="s">
        <v>36</v>
      </c>
      <c r="D19" s="4" t="s">
        <v>37</v>
      </c>
      <c r="E19" s="23">
        <v>2150</v>
      </c>
      <c r="F19" s="23">
        <v>2150</v>
      </c>
      <c r="G19" s="23"/>
    </row>
    <row r="20" spans="1:6" s="1" customFormat="1" ht="14.25">
      <c r="A20" s="40" t="s">
        <v>38</v>
      </c>
      <c r="B20" s="38"/>
      <c r="C20" s="39"/>
      <c r="D20" s="40"/>
      <c r="E20" s="35"/>
      <c r="F20" s="35"/>
    </row>
    <row r="21" spans="1:9" s="1" customFormat="1" ht="14.25">
      <c r="A21" s="40" t="s">
        <v>39</v>
      </c>
      <c r="B21" s="38"/>
      <c r="C21" s="39" t="s">
        <v>40</v>
      </c>
      <c r="D21" s="4" t="s">
        <v>41</v>
      </c>
      <c r="E21" s="41">
        <v>0.12</v>
      </c>
      <c r="F21" s="41">
        <v>0.12</v>
      </c>
      <c r="G21" s="23"/>
      <c r="I21" s="39"/>
    </row>
    <row r="22" spans="1:9" s="1" customFormat="1" ht="14.25">
      <c r="A22" s="40"/>
      <c r="B22" s="38"/>
      <c r="C22" s="39" t="s">
        <v>42</v>
      </c>
      <c r="D22" s="4" t="s">
        <v>41</v>
      </c>
      <c r="E22" s="41">
        <v>0.24</v>
      </c>
      <c r="F22" s="41">
        <v>0.24</v>
      </c>
      <c r="G22" s="23"/>
      <c r="I22" s="39"/>
    </row>
    <row r="23" spans="1:9" s="1" customFormat="1" ht="14.25">
      <c r="A23" s="40"/>
      <c r="B23" s="38"/>
      <c r="C23" s="39" t="s">
        <v>43</v>
      </c>
      <c r="D23" s="4" t="s">
        <v>41</v>
      </c>
      <c r="E23" s="41">
        <v>0.18</v>
      </c>
      <c r="F23" s="41">
        <v>0.18</v>
      </c>
      <c r="G23" s="23"/>
      <c r="I23" s="39"/>
    </row>
    <row r="24" spans="1:9" s="1" customFormat="1" ht="14.25">
      <c r="A24" s="40"/>
      <c r="B24" s="38"/>
      <c r="C24" s="39" t="s">
        <v>44</v>
      </c>
      <c r="D24" s="4" t="s">
        <v>41</v>
      </c>
      <c r="E24" s="41">
        <v>0.19</v>
      </c>
      <c r="F24" s="41">
        <v>0.19</v>
      </c>
      <c r="G24" s="23"/>
      <c r="I24" s="39"/>
    </row>
    <row r="25" spans="1:9" s="1" customFormat="1" ht="14.25">
      <c r="A25" s="40"/>
      <c r="B25" s="38"/>
      <c r="C25" s="39" t="s">
        <v>45</v>
      </c>
      <c r="D25" s="4" t="s">
        <v>41</v>
      </c>
      <c r="E25" s="41">
        <v>0.17</v>
      </c>
      <c r="F25" s="41">
        <v>0.17</v>
      </c>
      <c r="G25" s="23"/>
      <c r="I25" s="39"/>
    </row>
    <row r="26" spans="1:9" s="1" customFormat="1" ht="14.25">
      <c r="A26" s="40"/>
      <c r="B26" s="38"/>
      <c r="C26" s="39" t="s">
        <v>19</v>
      </c>
      <c r="D26" s="4" t="s">
        <v>41</v>
      </c>
      <c r="E26" s="41">
        <v>0.16</v>
      </c>
      <c r="F26" s="41">
        <v>0.16</v>
      </c>
      <c r="G26" s="23"/>
      <c r="I26" s="39"/>
    </row>
    <row r="27" spans="1:9" s="1" customFormat="1" ht="14.25">
      <c r="A27" s="40"/>
      <c r="B27" s="38"/>
      <c r="C27" s="39" t="s">
        <v>46</v>
      </c>
      <c r="D27" s="4" t="s">
        <v>41</v>
      </c>
      <c r="E27" s="41">
        <v>1.04</v>
      </c>
      <c r="F27" s="41">
        <v>1.04</v>
      </c>
      <c r="G27" s="23"/>
      <c r="I27" s="39"/>
    </row>
    <row r="28" spans="1:9" s="1" customFormat="1" ht="14.25">
      <c r="A28" s="40"/>
      <c r="B28" s="38"/>
      <c r="C28" s="39" t="s">
        <v>47</v>
      </c>
      <c r="D28" s="4" t="s">
        <v>41</v>
      </c>
      <c r="E28" s="41">
        <v>1.03</v>
      </c>
      <c r="F28" s="41">
        <v>1.03</v>
      </c>
      <c r="G28" s="23"/>
      <c r="I28" s="39"/>
    </row>
    <row r="29" spans="1:9" s="1" customFormat="1" ht="14.25">
      <c r="A29" s="40"/>
      <c r="B29" s="38"/>
      <c r="C29" s="39" t="s">
        <v>48</v>
      </c>
      <c r="D29" s="4" t="s">
        <v>41</v>
      </c>
      <c r="E29" s="41">
        <v>0.99</v>
      </c>
      <c r="F29" s="41">
        <v>0.99</v>
      </c>
      <c r="G29" s="23"/>
      <c r="I29" s="39"/>
    </row>
    <row r="30" spans="1:9" s="1" customFormat="1" ht="14.25">
      <c r="A30" s="40"/>
      <c r="B30" s="38"/>
      <c r="C30" s="39" t="s">
        <v>49</v>
      </c>
      <c r="D30" s="4" t="s">
        <v>41</v>
      </c>
      <c r="E30" s="41">
        <v>0.65</v>
      </c>
      <c r="F30" s="41">
        <v>0.65</v>
      </c>
      <c r="G30" s="23"/>
      <c r="I30" s="39"/>
    </row>
    <row r="31" spans="1:9" s="1" customFormat="1" ht="14.25">
      <c r="A31" s="40"/>
      <c r="B31" s="38"/>
      <c r="C31" s="39" t="s">
        <v>50</v>
      </c>
      <c r="D31" s="4" t="s">
        <v>41</v>
      </c>
      <c r="E31" s="41">
        <v>0.45</v>
      </c>
      <c r="F31" s="41">
        <v>0.45</v>
      </c>
      <c r="G31" s="23"/>
      <c r="I31" s="39"/>
    </row>
    <row r="32" spans="1:9" s="1" customFormat="1" ht="14.25">
      <c r="A32" s="40"/>
      <c r="B32" s="38"/>
      <c r="C32" s="39" t="s">
        <v>51</v>
      </c>
      <c r="D32" s="4" t="s">
        <v>41</v>
      </c>
      <c r="E32" s="41">
        <v>0.43</v>
      </c>
      <c r="F32" s="41">
        <v>0.43</v>
      </c>
      <c r="G32" s="23"/>
      <c r="I32" s="39"/>
    </row>
    <row r="33" spans="1:8" ht="14.25">
      <c r="A33" s="40"/>
      <c r="B33" s="38"/>
      <c r="D33" s="42"/>
      <c r="E33" s="30">
        <f>SUM(E14:E32)</f>
        <v>6243.049999999999</v>
      </c>
      <c r="F33" s="43"/>
      <c r="G33" s="23"/>
      <c r="H33" s="1"/>
    </row>
    <row r="34" spans="1:8" ht="14.25">
      <c r="A34" s="44" t="s">
        <v>52</v>
      </c>
      <c r="B34" s="45"/>
      <c r="E34"/>
      <c r="F34" s="46">
        <f>SUM(F10:F33)</f>
        <v>12078.309999999998</v>
      </c>
      <c r="G34" s="46">
        <f>SUM(G10:G33)</f>
        <v>0</v>
      </c>
      <c r="H34" s="24">
        <f>SUM(F34:G34)</f>
        <v>12078.309999999998</v>
      </c>
    </row>
    <row r="35" spans="5:8" ht="14.25">
      <c r="E35" s="35"/>
      <c r="F35" s="23"/>
      <c r="G35" s="23"/>
      <c r="H35" s="1"/>
    </row>
    <row r="36" spans="1:7" s="30" customFormat="1" ht="14.25">
      <c r="A36" s="25" t="s">
        <v>53</v>
      </c>
      <c r="B36" s="26"/>
      <c r="C36" s="27"/>
      <c r="D36" s="28"/>
      <c r="E36" s="29"/>
      <c r="F36" s="29"/>
      <c r="G36" s="29"/>
    </row>
    <row r="37" spans="5:8" ht="14.25">
      <c r="E37" s="35"/>
      <c r="F37" s="23"/>
      <c r="G37" s="23"/>
      <c r="H37" s="1"/>
    </row>
    <row r="38" spans="1:8" ht="14.25">
      <c r="A38" s="40"/>
      <c r="D38" s="42"/>
      <c r="E38" s="23"/>
      <c r="F38" s="23"/>
      <c r="G38" s="23"/>
      <c r="H38" s="1"/>
    </row>
    <row r="39" spans="1:8" ht="14.25">
      <c r="A39" s="37" t="s">
        <v>54</v>
      </c>
      <c r="C39" s="47"/>
      <c r="D39" s="42"/>
      <c r="E39" s="35"/>
      <c r="F39" s="23"/>
      <c r="G39" s="23"/>
      <c r="H39" s="1"/>
    </row>
    <row r="40" spans="1:10" s="1" customFormat="1" ht="24.75">
      <c r="A40" s="40" t="s">
        <v>55</v>
      </c>
      <c r="B40" s="2">
        <v>578</v>
      </c>
      <c r="C40" s="47" t="s">
        <v>56</v>
      </c>
      <c r="D40" s="42" t="s">
        <v>57</v>
      </c>
      <c r="E40" s="35">
        <v>310.2</v>
      </c>
      <c r="F40" s="35">
        <v>310.2</v>
      </c>
      <c r="G40" s="23"/>
      <c r="I40" s="48">
        <v>43249</v>
      </c>
      <c r="J40" s="1" t="s">
        <v>58</v>
      </c>
    </row>
    <row r="41" spans="1:10" s="1" customFormat="1" ht="24.75">
      <c r="A41" s="40"/>
      <c r="B41" s="2">
        <v>584</v>
      </c>
      <c r="C41" s="47" t="s">
        <v>59</v>
      </c>
      <c r="D41" s="42" t="s">
        <v>57</v>
      </c>
      <c r="E41" s="35">
        <v>310.2</v>
      </c>
      <c r="F41" s="35">
        <v>310.2</v>
      </c>
      <c r="G41" s="23"/>
      <c r="I41" s="48">
        <v>43307</v>
      </c>
      <c r="J41" s="49" t="s">
        <v>58</v>
      </c>
    </row>
    <row r="42" spans="1:10" s="1" customFormat="1" ht="58.5">
      <c r="A42" s="40"/>
      <c r="B42" s="2">
        <v>590</v>
      </c>
      <c r="C42" s="47" t="s">
        <v>60</v>
      </c>
      <c r="D42" s="42" t="s">
        <v>61</v>
      </c>
      <c r="E42" s="35">
        <v>568.47</v>
      </c>
      <c r="F42" s="35">
        <v>568.47</v>
      </c>
      <c r="G42" s="23"/>
      <c r="I42" s="48">
        <v>43363</v>
      </c>
      <c r="J42" s="1" t="s">
        <v>58</v>
      </c>
    </row>
    <row r="43" spans="1:10" s="1" customFormat="1" ht="14.25">
      <c r="A43" s="40"/>
      <c r="B43" s="2">
        <v>597</v>
      </c>
      <c r="C43" s="47" t="s">
        <v>62</v>
      </c>
      <c r="D43" s="42" t="s">
        <v>63</v>
      </c>
      <c r="E43" s="35">
        <v>336.29</v>
      </c>
      <c r="F43" s="35">
        <v>336.29</v>
      </c>
      <c r="G43" s="23"/>
      <c r="I43" s="48">
        <v>43437</v>
      </c>
      <c r="J43" s="1" t="s">
        <v>58</v>
      </c>
    </row>
    <row r="44" spans="1:10" s="1" customFormat="1" ht="14.25">
      <c r="A44" s="40"/>
      <c r="B44" s="2">
        <v>598</v>
      </c>
      <c r="C44" s="47" t="s">
        <v>62</v>
      </c>
      <c r="D44" s="42" t="s">
        <v>64</v>
      </c>
      <c r="E44" s="35">
        <v>58</v>
      </c>
      <c r="F44" s="35">
        <v>58</v>
      </c>
      <c r="G44" s="23"/>
      <c r="I44" s="48">
        <v>43437</v>
      </c>
      <c r="J44" s="1" t="s">
        <v>58</v>
      </c>
    </row>
    <row r="45" spans="1:10" s="1" customFormat="1" ht="14.25">
      <c r="A45" s="40"/>
      <c r="B45" s="2">
        <v>602</v>
      </c>
      <c r="C45" s="47" t="s">
        <v>65</v>
      </c>
      <c r="D45" s="42" t="s">
        <v>63</v>
      </c>
      <c r="E45" s="35">
        <v>336.29</v>
      </c>
      <c r="F45" s="35">
        <v>336.29</v>
      </c>
      <c r="G45" s="23"/>
      <c r="I45" s="48">
        <v>43489</v>
      </c>
      <c r="J45" s="1" t="s">
        <v>58</v>
      </c>
    </row>
    <row r="46" spans="1:10" s="1" customFormat="1" ht="14.25">
      <c r="A46" s="40"/>
      <c r="B46" s="2">
        <v>603</v>
      </c>
      <c r="C46" s="47" t="s">
        <v>65</v>
      </c>
      <c r="D46" s="42" t="s">
        <v>64</v>
      </c>
      <c r="E46" s="35">
        <v>58</v>
      </c>
      <c r="F46" s="35">
        <v>58</v>
      </c>
      <c r="G46" s="23"/>
      <c r="I46" s="48">
        <v>43489</v>
      </c>
      <c r="J46" s="1" t="s">
        <v>58</v>
      </c>
    </row>
    <row r="47" spans="1:10" s="1" customFormat="1" ht="14.25">
      <c r="A47" s="40"/>
      <c r="B47" s="2">
        <v>606</v>
      </c>
      <c r="C47" s="47" t="s">
        <v>66</v>
      </c>
      <c r="D47" s="42" t="s">
        <v>63</v>
      </c>
      <c r="E47" s="35">
        <v>336.29</v>
      </c>
      <c r="F47" s="35">
        <v>336.29</v>
      </c>
      <c r="G47" s="23"/>
      <c r="I47" s="48">
        <v>43544</v>
      </c>
      <c r="J47" s="1" t="s">
        <v>58</v>
      </c>
    </row>
    <row r="48" spans="1:10" s="1" customFormat="1" ht="14.25">
      <c r="A48" s="40"/>
      <c r="B48" s="2">
        <v>607</v>
      </c>
      <c r="C48" s="47" t="s">
        <v>66</v>
      </c>
      <c r="D48" s="42" t="s">
        <v>64</v>
      </c>
      <c r="E48" s="35">
        <v>58</v>
      </c>
      <c r="F48" s="35">
        <v>58</v>
      </c>
      <c r="G48" s="23"/>
      <c r="I48" s="48">
        <v>43544</v>
      </c>
      <c r="J48" s="1" t="s">
        <v>58</v>
      </c>
    </row>
    <row r="49" spans="1:9" s="1" customFormat="1" ht="14.25">
      <c r="A49" s="40" t="s">
        <v>67</v>
      </c>
      <c r="B49" s="2">
        <v>572</v>
      </c>
      <c r="C49" s="47" t="s">
        <v>68</v>
      </c>
      <c r="D49" s="42" t="s">
        <v>69</v>
      </c>
      <c r="E49" s="35">
        <v>63</v>
      </c>
      <c r="F49" s="35">
        <v>63</v>
      </c>
      <c r="G49" s="23"/>
      <c r="I49" s="50" t="s">
        <v>70</v>
      </c>
    </row>
    <row r="50" spans="1:9" s="1" customFormat="1" ht="14.25">
      <c r="A50" s="40"/>
      <c r="B50" s="2">
        <v>579</v>
      </c>
      <c r="C50" s="47" t="s">
        <v>56</v>
      </c>
      <c r="D50" s="42" t="s">
        <v>69</v>
      </c>
      <c r="E50" s="35">
        <v>63</v>
      </c>
      <c r="F50" s="35">
        <v>63</v>
      </c>
      <c r="G50" s="23"/>
      <c r="I50" s="48">
        <v>43251</v>
      </c>
    </row>
    <row r="51" spans="1:8" ht="14.25">
      <c r="A51" s="40" t="s">
        <v>71</v>
      </c>
      <c r="C51" s="47"/>
      <c r="D51" s="42"/>
      <c r="E51" s="35">
        <v>0</v>
      </c>
      <c r="F51" s="35">
        <v>0</v>
      </c>
      <c r="G51" s="23"/>
      <c r="H51" s="1"/>
    </row>
    <row r="52" spans="1:8" ht="14.25">
      <c r="A52" s="40"/>
      <c r="C52" s="47"/>
      <c r="D52" s="42"/>
      <c r="E52" s="29">
        <f>SUM(E40:E51)</f>
        <v>2497.74</v>
      </c>
      <c r="F52" s="23"/>
      <c r="G52" s="23"/>
      <c r="H52" s="1"/>
    </row>
    <row r="53" spans="1:8" ht="14.25">
      <c r="A53" s="40"/>
      <c r="C53" s="47"/>
      <c r="D53" s="42"/>
      <c r="E53" s="35"/>
      <c r="F53" s="23"/>
      <c r="G53" s="23"/>
      <c r="H53" s="1"/>
    </row>
    <row r="54" spans="1:8" ht="14.25">
      <c r="A54" s="37" t="s">
        <v>72</v>
      </c>
      <c r="C54" s="47"/>
      <c r="D54" s="42"/>
      <c r="E54" s="29"/>
      <c r="F54" s="23"/>
      <c r="G54" s="23"/>
      <c r="H54" s="1"/>
    </row>
    <row r="55" spans="1:8" ht="14.25">
      <c r="A55" s="40"/>
      <c r="C55" s="47"/>
      <c r="D55" s="42"/>
      <c r="E55" s="35"/>
      <c r="F55" s="23"/>
      <c r="G55" s="23"/>
      <c r="H55" s="1"/>
    </row>
    <row r="56" spans="1:8" ht="14.25">
      <c r="A56" s="40"/>
      <c r="C56" s="47"/>
      <c r="D56" s="42"/>
      <c r="E56" s="35"/>
      <c r="F56" s="23"/>
      <c r="G56" s="23"/>
      <c r="H56" s="1"/>
    </row>
    <row r="57" spans="1:8" ht="14.25">
      <c r="A57" s="37" t="s">
        <v>73</v>
      </c>
      <c r="C57" s="47"/>
      <c r="D57" s="42"/>
      <c r="E57" s="51"/>
      <c r="F57" s="23"/>
      <c r="G57" s="23"/>
      <c r="H57" s="1"/>
    </row>
    <row r="58" spans="1:10" s="36" customFormat="1" ht="14.25">
      <c r="A58" s="52" t="s">
        <v>74</v>
      </c>
      <c r="B58" s="53">
        <v>577</v>
      </c>
      <c r="C58" s="54" t="s">
        <v>75</v>
      </c>
      <c r="D58" s="55" t="s">
        <v>76</v>
      </c>
      <c r="E58" s="51">
        <v>374.4</v>
      </c>
      <c r="F58" s="35">
        <v>374.4</v>
      </c>
      <c r="G58" s="35"/>
      <c r="I58" s="56">
        <v>43222</v>
      </c>
      <c r="J58" s="36" t="s">
        <v>77</v>
      </c>
    </row>
    <row r="59" spans="1:10" s="36" customFormat="1" ht="14.25">
      <c r="A59" s="52"/>
      <c r="B59" s="53">
        <v>591</v>
      </c>
      <c r="C59" s="54" t="s">
        <v>78</v>
      </c>
      <c r="D59" s="55" t="s">
        <v>76</v>
      </c>
      <c r="E59" s="51">
        <v>388.4</v>
      </c>
      <c r="F59" s="35">
        <v>388.4</v>
      </c>
      <c r="G59" s="35"/>
      <c r="I59" s="56">
        <v>43371</v>
      </c>
      <c r="J59" s="36" t="s">
        <v>58</v>
      </c>
    </row>
    <row r="60" spans="1:10" s="36" customFormat="1" ht="14.25">
      <c r="A60" s="52"/>
      <c r="B60" s="53">
        <v>596</v>
      </c>
      <c r="C60" s="54" t="s">
        <v>62</v>
      </c>
      <c r="D60" s="55" t="s">
        <v>79</v>
      </c>
      <c r="E60" s="51">
        <v>1040</v>
      </c>
      <c r="F60" s="35">
        <v>1040</v>
      </c>
      <c r="G60" s="35"/>
      <c r="I60" s="56">
        <v>43437</v>
      </c>
      <c r="J60" s="36" t="s">
        <v>58</v>
      </c>
    </row>
    <row r="61" spans="1:10" s="36" customFormat="1" ht="14.25">
      <c r="A61" s="52" t="s">
        <v>80</v>
      </c>
      <c r="B61" s="57">
        <v>581</v>
      </c>
      <c r="C61" s="54" t="s">
        <v>81</v>
      </c>
      <c r="D61" s="55" t="s">
        <v>82</v>
      </c>
      <c r="E61" s="51">
        <v>257.6</v>
      </c>
      <c r="F61" s="51">
        <v>257.6</v>
      </c>
      <c r="G61" s="35"/>
      <c r="I61" s="56">
        <v>43264</v>
      </c>
      <c r="J61" s="36" t="s">
        <v>58</v>
      </c>
    </row>
    <row r="62" spans="1:10" s="36" customFormat="1" ht="14.25">
      <c r="A62" s="52"/>
      <c r="B62" s="57">
        <v>587</v>
      </c>
      <c r="C62" s="47" t="s">
        <v>60</v>
      </c>
      <c r="D62" s="55" t="s">
        <v>83</v>
      </c>
      <c r="E62" s="51">
        <v>31.5</v>
      </c>
      <c r="F62" s="51">
        <v>31.5</v>
      </c>
      <c r="G62" s="35"/>
      <c r="I62" s="56">
        <v>43370</v>
      </c>
      <c r="J62" s="36" t="s">
        <v>58</v>
      </c>
    </row>
    <row r="63" spans="1:10" s="36" customFormat="1" ht="14.25">
      <c r="A63" s="52"/>
      <c r="B63" s="58">
        <v>589</v>
      </c>
      <c r="C63" s="47" t="s">
        <v>60</v>
      </c>
      <c r="D63" t="s">
        <v>84</v>
      </c>
      <c r="E63" s="51">
        <v>110</v>
      </c>
      <c r="F63" s="51">
        <v>110</v>
      </c>
      <c r="G63" s="35"/>
      <c r="I63" s="56">
        <v>43369</v>
      </c>
      <c r="J63" s="36" t="s">
        <v>58</v>
      </c>
    </row>
    <row r="64" spans="1:10" s="36" customFormat="1" ht="14.25">
      <c r="A64" s="52" t="s">
        <v>85</v>
      </c>
      <c r="B64" s="57">
        <v>573</v>
      </c>
      <c r="C64" s="54" t="s">
        <v>68</v>
      </c>
      <c r="D64" s="55" t="s">
        <v>86</v>
      </c>
      <c r="E64" s="51">
        <v>24.5</v>
      </c>
      <c r="F64" s="51">
        <v>24.5</v>
      </c>
      <c r="G64" s="35"/>
      <c r="I64" s="56">
        <v>43215</v>
      </c>
      <c r="J64" s="36" t="s">
        <v>58</v>
      </c>
    </row>
    <row r="65" spans="1:10" s="36" customFormat="1" ht="14.25">
      <c r="A65" s="52"/>
      <c r="B65" s="57">
        <v>580</v>
      </c>
      <c r="C65" s="54" t="s">
        <v>56</v>
      </c>
      <c r="D65" s="55" t="s">
        <v>87</v>
      </c>
      <c r="E65" s="51">
        <v>450</v>
      </c>
      <c r="F65" s="51">
        <v>450</v>
      </c>
      <c r="G65" s="35"/>
      <c r="I65" s="56">
        <v>43249</v>
      </c>
      <c r="J65" s="36" t="s">
        <v>58</v>
      </c>
    </row>
    <row r="66" spans="1:10" s="36" customFormat="1" ht="14.25">
      <c r="A66" s="52"/>
      <c r="B66" s="57">
        <v>582</v>
      </c>
      <c r="C66" s="47" t="s">
        <v>59</v>
      </c>
      <c r="D66" s="55" t="s">
        <v>88</v>
      </c>
      <c r="E66" s="51">
        <v>126</v>
      </c>
      <c r="F66" s="51">
        <v>126</v>
      </c>
      <c r="G66" s="35"/>
      <c r="I66" s="56">
        <v>43320</v>
      </c>
      <c r="J66" s="36" t="s">
        <v>58</v>
      </c>
    </row>
    <row r="67" spans="1:10" s="36" customFormat="1" ht="14.25">
      <c r="A67" s="52"/>
      <c r="B67" s="57">
        <v>583</v>
      </c>
      <c r="C67" s="47" t="s">
        <v>59</v>
      </c>
      <c r="D67" s="55" t="s">
        <v>89</v>
      </c>
      <c r="E67" s="51">
        <v>12</v>
      </c>
      <c r="F67" s="51">
        <v>12</v>
      </c>
      <c r="G67" s="35"/>
      <c r="I67" s="56">
        <v>43374</v>
      </c>
      <c r="J67" s="36" t="s">
        <v>58</v>
      </c>
    </row>
    <row r="68" spans="1:10" s="36" customFormat="1" ht="14.25">
      <c r="A68" s="52"/>
      <c r="B68" s="57">
        <v>585</v>
      </c>
      <c r="C68" s="47" t="s">
        <v>59</v>
      </c>
      <c r="D68" s="55" t="s">
        <v>90</v>
      </c>
      <c r="E68" s="51">
        <v>50</v>
      </c>
      <c r="F68" s="51">
        <v>50</v>
      </c>
      <c r="G68" s="35"/>
      <c r="I68" s="56">
        <v>43332</v>
      </c>
      <c r="J68" s="36" t="s">
        <v>58</v>
      </c>
    </row>
    <row r="69" spans="1:10" s="36" customFormat="1" ht="14.25">
      <c r="A69" s="52"/>
      <c r="B69" s="57">
        <v>586</v>
      </c>
      <c r="C69" s="47" t="s">
        <v>60</v>
      </c>
      <c r="D69" s="55" t="s">
        <v>91</v>
      </c>
      <c r="E69" s="51">
        <v>5</v>
      </c>
      <c r="F69" s="51">
        <v>5</v>
      </c>
      <c r="G69" s="35"/>
      <c r="I69" s="56">
        <v>43370</v>
      </c>
      <c r="J69" s="36" t="s">
        <v>58</v>
      </c>
    </row>
    <row r="70" spans="1:10" s="36" customFormat="1" ht="14.25">
      <c r="A70" s="52"/>
      <c r="B70" s="57">
        <v>588</v>
      </c>
      <c r="C70" s="47" t="s">
        <v>60</v>
      </c>
      <c r="D70" s="55" t="s">
        <v>87</v>
      </c>
      <c r="E70" s="51">
        <v>81</v>
      </c>
      <c r="F70" s="51">
        <v>81</v>
      </c>
      <c r="G70" s="35"/>
      <c r="I70" s="56">
        <v>43411</v>
      </c>
      <c r="J70" s="36" t="s">
        <v>58</v>
      </c>
    </row>
    <row r="71" spans="1:10" s="36" customFormat="1" ht="14.25">
      <c r="A71" s="52"/>
      <c r="B71" s="57">
        <v>592</v>
      </c>
      <c r="C71" s="47" t="s">
        <v>62</v>
      </c>
      <c r="D71" s="55" t="s">
        <v>92</v>
      </c>
      <c r="E71" s="51">
        <v>3396</v>
      </c>
      <c r="F71" s="51">
        <v>3396</v>
      </c>
      <c r="G71" s="35"/>
      <c r="I71" s="56">
        <v>43453</v>
      </c>
      <c r="J71" s="36" t="s">
        <v>58</v>
      </c>
    </row>
    <row r="72" spans="1:10" s="36" customFormat="1" ht="14.25">
      <c r="A72" s="52"/>
      <c r="B72" s="57">
        <v>593</v>
      </c>
      <c r="C72" s="47" t="s">
        <v>62</v>
      </c>
      <c r="D72" s="55" t="s">
        <v>93</v>
      </c>
      <c r="E72" s="51">
        <v>60</v>
      </c>
      <c r="F72" s="51">
        <v>60</v>
      </c>
      <c r="G72" s="35"/>
      <c r="I72" s="56">
        <v>43452</v>
      </c>
      <c r="J72" s="36" t="s">
        <v>58</v>
      </c>
    </row>
    <row r="73" spans="1:10" s="36" customFormat="1" ht="14.25">
      <c r="A73" s="52"/>
      <c r="B73" s="57">
        <v>594</v>
      </c>
      <c r="C73" s="47" t="s">
        <v>62</v>
      </c>
      <c r="D73" s="55" t="s">
        <v>94</v>
      </c>
      <c r="E73" s="51">
        <v>295</v>
      </c>
      <c r="F73" s="51">
        <v>295</v>
      </c>
      <c r="G73" s="35"/>
      <c r="I73" s="56">
        <v>43446</v>
      </c>
      <c r="J73" s="36" t="s">
        <v>77</v>
      </c>
    </row>
    <row r="74" spans="1:10" s="36" customFormat="1" ht="24.75">
      <c r="A74" s="52"/>
      <c r="B74" s="57">
        <v>595</v>
      </c>
      <c r="C74" s="47" t="s">
        <v>62</v>
      </c>
      <c r="D74" s="55" t="s">
        <v>95</v>
      </c>
      <c r="E74" s="51">
        <v>80</v>
      </c>
      <c r="F74" s="51">
        <v>80</v>
      </c>
      <c r="G74" s="35"/>
      <c r="I74" s="56">
        <v>43437</v>
      </c>
      <c r="J74" s="36" t="s">
        <v>58</v>
      </c>
    </row>
    <row r="75" spans="1:10" s="36" customFormat="1" ht="14.25">
      <c r="A75" s="52"/>
      <c r="B75" s="57">
        <v>600</v>
      </c>
      <c r="C75" s="47" t="s">
        <v>96</v>
      </c>
      <c r="D75" s="55" t="s">
        <v>97</v>
      </c>
      <c r="E75" s="51">
        <v>20</v>
      </c>
      <c r="F75" s="51">
        <v>20</v>
      </c>
      <c r="G75" s="35"/>
      <c r="I75" s="56">
        <v>43509</v>
      </c>
      <c r="J75" s="36" t="s">
        <v>77</v>
      </c>
    </row>
    <row r="76" spans="1:10" s="36" customFormat="1" ht="14.25">
      <c r="A76" s="52"/>
      <c r="B76" s="57">
        <v>601</v>
      </c>
      <c r="C76" s="47" t="s">
        <v>65</v>
      </c>
      <c r="D76" s="55" t="s">
        <v>98</v>
      </c>
      <c r="E76" s="51">
        <v>117.6</v>
      </c>
      <c r="F76" s="51">
        <v>117.6</v>
      </c>
      <c r="G76" s="35"/>
      <c r="I76" s="56">
        <v>43501</v>
      </c>
      <c r="J76" s="36" t="s">
        <v>58</v>
      </c>
    </row>
    <row r="77" spans="1:10" s="36" customFormat="1" ht="14.25">
      <c r="A77" s="52"/>
      <c r="B77" s="57">
        <v>604</v>
      </c>
      <c r="C77" s="47" t="s">
        <v>65</v>
      </c>
      <c r="D77" s="55" t="s">
        <v>99</v>
      </c>
      <c r="E77" s="51">
        <v>2580</v>
      </c>
      <c r="F77" s="51">
        <v>2580</v>
      </c>
      <c r="G77" s="35"/>
      <c r="I77" s="56">
        <v>43494</v>
      </c>
      <c r="J77" s="36" t="s">
        <v>58</v>
      </c>
    </row>
    <row r="78" spans="1:10" s="36" customFormat="1" ht="14.25">
      <c r="A78" s="52"/>
      <c r="B78" s="57">
        <v>608</v>
      </c>
      <c r="C78" s="47" t="s">
        <v>66</v>
      </c>
      <c r="D78" s="55" t="s">
        <v>100</v>
      </c>
      <c r="E78" s="51">
        <v>42.86</v>
      </c>
      <c r="F78" s="51">
        <v>42.86</v>
      </c>
      <c r="G78" s="35"/>
      <c r="I78" s="56">
        <v>43550</v>
      </c>
      <c r="J78" s="36" t="s">
        <v>58</v>
      </c>
    </row>
    <row r="79" spans="1:10" s="36" customFormat="1" ht="14.25">
      <c r="A79" s="52"/>
      <c r="B79" s="57">
        <v>609</v>
      </c>
      <c r="C79" s="47" t="s">
        <v>66</v>
      </c>
      <c r="D79" s="55" t="s">
        <v>101</v>
      </c>
      <c r="E79" s="51">
        <v>32.28</v>
      </c>
      <c r="F79" s="51">
        <v>32.28</v>
      </c>
      <c r="G79" s="35"/>
      <c r="I79" s="56">
        <v>43544</v>
      </c>
      <c r="J79" s="36" t="s">
        <v>58</v>
      </c>
    </row>
    <row r="80" spans="1:10" s="36" customFormat="1" ht="14.25">
      <c r="A80" s="52"/>
      <c r="B80" s="57">
        <v>610</v>
      </c>
      <c r="C80" s="47" t="s">
        <v>66</v>
      </c>
      <c r="D80" s="55" t="s">
        <v>102</v>
      </c>
      <c r="E80" s="51">
        <v>704.4</v>
      </c>
      <c r="F80" s="51">
        <v>704.4</v>
      </c>
      <c r="G80" s="35"/>
      <c r="I80" s="56">
        <v>43549</v>
      </c>
      <c r="J80" s="36" t="s">
        <v>58</v>
      </c>
    </row>
    <row r="81" spans="1:10" s="36" customFormat="1" ht="14.25">
      <c r="A81" s="52"/>
      <c r="B81" s="57">
        <v>611</v>
      </c>
      <c r="C81" s="47" t="s">
        <v>66</v>
      </c>
      <c r="D81" s="55" t="s">
        <v>103</v>
      </c>
      <c r="E81" s="51">
        <v>90</v>
      </c>
      <c r="F81" s="51">
        <v>90</v>
      </c>
      <c r="G81" s="35"/>
      <c r="I81" s="56">
        <v>43549</v>
      </c>
      <c r="J81" s="36" t="s">
        <v>58</v>
      </c>
    </row>
    <row r="82" spans="1:7" s="1" customFormat="1" ht="14.25">
      <c r="A82" t="s">
        <v>104</v>
      </c>
      <c r="B82" s="2"/>
      <c r="C82" s="47"/>
      <c r="E82" s="43"/>
      <c r="F82" s="43"/>
      <c r="G82" s="23"/>
    </row>
    <row r="83" spans="1:7" s="1" customFormat="1" ht="14.25">
      <c r="A83"/>
      <c r="B83" s="2"/>
      <c r="C83" s="47"/>
      <c r="E83" s="59">
        <f>SUM(E58:E82)</f>
        <v>10368.54</v>
      </c>
      <c r="F83" s="43"/>
      <c r="G83" s="23"/>
    </row>
    <row r="84" spans="1:8" ht="14.25">
      <c r="A84" s="40"/>
      <c r="B84" s="45"/>
      <c r="E84" s="23"/>
      <c r="F84" s="23"/>
      <c r="G84" s="23"/>
      <c r="H84" s="1"/>
    </row>
    <row r="85" spans="1:8" ht="14.25">
      <c r="A85" s="44" t="s">
        <v>105</v>
      </c>
      <c r="E85" s="23"/>
      <c r="F85" s="24">
        <f>SUM(F40:F84)</f>
        <v>12866.280000000002</v>
      </c>
      <c r="G85" s="24">
        <f>SUM(G40:G84)</f>
        <v>0</v>
      </c>
      <c r="H85" s="24">
        <f>SUM(F85:G85)</f>
        <v>12866.280000000002</v>
      </c>
    </row>
    <row r="86" spans="1:8" ht="14.25">
      <c r="A86" s="40"/>
      <c r="B86" s="45"/>
      <c r="E86" s="23"/>
      <c r="F86" s="23"/>
      <c r="G86" s="23"/>
      <c r="H86" s="1"/>
    </row>
    <row r="87" spans="1:8" ht="14.25">
      <c r="A87" s="24" t="s">
        <v>106</v>
      </c>
      <c r="B87" s="17"/>
      <c r="E87" s="23"/>
      <c r="F87" s="24">
        <f>SUM(F5,F34-F85)+F6</f>
        <v>1671.0899999999951</v>
      </c>
      <c r="G87" s="24">
        <f>SUM(G5,G34-G85)</f>
        <v>0</v>
      </c>
      <c r="H87" s="24">
        <f>SUM(F87:G87)</f>
        <v>1671.0899999999951</v>
      </c>
    </row>
    <row r="88" spans="5:8" ht="14.25">
      <c r="E88" s="23"/>
      <c r="F88" s="23"/>
      <c r="G88" s="23"/>
      <c r="H88" s="1"/>
    </row>
    <row r="89" spans="5:8" ht="14.25">
      <c r="E89" s="23"/>
      <c r="F89" s="23"/>
      <c r="G89" s="23"/>
      <c r="H89" s="1"/>
    </row>
    <row r="90" spans="1:8" ht="14.25">
      <c r="A90" s="16"/>
      <c r="B90" s="17"/>
      <c r="E90" s="23"/>
      <c r="F90" s="24"/>
      <c r="G90" s="23"/>
      <c r="H90" s="1"/>
    </row>
    <row r="91" spans="1:8" ht="14.25">
      <c r="A91" s="16" t="s">
        <v>107</v>
      </c>
      <c r="E91" s="23"/>
      <c r="F91" s="23"/>
      <c r="G91" s="23"/>
      <c r="H91" s="1"/>
    </row>
    <row r="92" spans="1:10" s="36" customFormat="1" ht="14.25">
      <c r="A92" s="52"/>
      <c r="B92" s="57">
        <v>605</v>
      </c>
      <c r="C92" s="47" t="s">
        <v>66</v>
      </c>
      <c r="D92" s="55" t="s">
        <v>108</v>
      </c>
      <c r="E92" s="51">
        <v>50</v>
      </c>
      <c r="F92" s="51">
        <v>50</v>
      </c>
      <c r="G92" s="35"/>
      <c r="I92" s="56" t="s">
        <v>109</v>
      </c>
      <c r="J92" s="36" t="s">
        <v>58</v>
      </c>
    </row>
    <row r="93" spans="1:10" s="36" customFormat="1" ht="14.25">
      <c r="A93" s="52"/>
      <c r="B93" s="57">
        <v>612</v>
      </c>
      <c r="C93" s="47" t="s">
        <v>66</v>
      </c>
      <c r="D93" s="55" t="s">
        <v>88</v>
      </c>
      <c r="E93" s="51">
        <v>126</v>
      </c>
      <c r="F93" s="51">
        <v>126</v>
      </c>
      <c r="G93" s="35"/>
      <c r="I93" s="56" t="s">
        <v>109</v>
      </c>
      <c r="J93" s="36" t="s">
        <v>58</v>
      </c>
    </row>
    <row r="94" spans="1:10" s="36" customFormat="1" ht="14.25">
      <c r="A94" s="52"/>
      <c r="B94" s="57">
        <v>613</v>
      </c>
      <c r="C94" s="47" t="s">
        <v>66</v>
      </c>
      <c r="D94" s="55" t="s">
        <v>110</v>
      </c>
      <c r="E94" s="51">
        <v>400</v>
      </c>
      <c r="F94" s="51">
        <v>400</v>
      </c>
      <c r="G94" s="35"/>
      <c r="I94" s="56" t="s">
        <v>109</v>
      </c>
      <c r="J94" s="36" t="s">
        <v>58</v>
      </c>
    </row>
    <row r="95" spans="1:10" s="36" customFormat="1" ht="14.25">
      <c r="A95" s="52"/>
      <c r="B95" s="57">
        <v>614</v>
      </c>
      <c r="C95" s="47" t="s">
        <v>66</v>
      </c>
      <c r="D95" s="55" t="s">
        <v>111</v>
      </c>
      <c r="E95" s="51">
        <v>25.75</v>
      </c>
      <c r="F95" s="51">
        <v>25.75</v>
      </c>
      <c r="G95" s="35"/>
      <c r="I95" s="56" t="s">
        <v>109</v>
      </c>
      <c r="J95" s="36" t="s">
        <v>58</v>
      </c>
    </row>
    <row r="96" spans="5:8" ht="14.25">
      <c r="E96" s="23"/>
      <c r="F96" s="23"/>
      <c r="G96" s="23"/>
      <c r="H96" s="1"/>
    </row>
    <row r="97" spans="6:8" ht="14.25">
      <c r="F97" s="19"/>
      <c r="H97" s="1"/>
    </row>
    <row r="98" spans="6:8" ht="14.25">
      <c r="F98" s="19"/>
      <c r="H98" s="1"/>
    </row>
    <row r="99" spans="6:8" ht="14.25">
      <c r="F99" s="19"/>
      <c r="H99" s="1"/>
    </row>
    <row r="100" spans="6:8" ht="14.25">
      <c r="F100" s="19"/>
      <c r="H100" s="1"/>
    </row>
    <row r="101" spans="6:8" ht="14.25">
      <c r="F101" s="19"/>
      <c r="H101" s="1"/>
    </row>
    <row r="102" spans="6:8" ht="14.25">
      <c r="F102" s="19"/>
      <c r="H102" s="1"/>
    </row>
    <row r="103" spans="6:8" ht="14.25">
      <c r="F103" s="19"/>
      <c r="H103" s="1"/>
    </row>
    <row r="104" spans="6:8" ht="14.25">
      <c r="F104" s="19"/>
      <c r="H104" s="1"/>
    </row>
    <row r="105" spans="6:8" ht="14.25">
      <c r="F105" s="19"/>
      <c r="H105" s="1"/>
    </row>
    <row r="106" spans="6:8" ht="14.25">
      <c r="F106" s="19"/>
      <c r="H106" s="1"/>
    </row>
    <row r="107" spans="6:8" ht="14.25">
      <c r="F107" s="19"/>
      <c r="H107" s="1"/>
    </row>
    <row r="108" spans="6:8" ht="14.25">
      <c r="F108" s="19"/>
      <c r="H108" s="1"/>
    </row>
    <row r="109" spans="6:8" ht="14.25">
      <c r="F109" s="19"/>
      <c r="H109" s="1"/>
    </row>
    <row r="110" spans="6:8" ht="14.25">
      <c r="F110" s="19"/>
      <c r="H110" s="1"/>
    </row>
    <row r="111" spans="6:8" ht="14.25">
      <c r="F111" s="19"/>
      <c r="H111" s="1"/>
    </row>
    <row r="112" spans="6:8" ht="14.25">
      <c r="F112" s="19"/>
      <c r="H112" s="1"/>
    </row>
    <row r="113" spans="6:8" ht="14.25">
      <c r="F113" s="19"/>
      <c r="H113" s="1"/>
    </row>
    <row r="114" spans="6:8" ht="14.25">
      <c r="F114" s="19"/>
      <c r="H114" s="1"/>
    </row>
    <row r="115" spans="6:8" ht="14.25">
      <c r="F115" s="19"/>
      <c r="H115" s="1"/>
    </row>
    <row r="116" spans="6:8" ht="14.25">
      <c r="F116" s="19"/>
      <c r="H116" s="1"/>
    </row>
    <row r="117" spans="6:8" ht="14.25">
      <c r="F117" s="19"/>
      <c r="H117" s="1"/>
    </row>
    <row r="118" spans="6:8" ht="14.25">
      <c r="F118" s="19"/>
      <c r="H118" s="1"/>
    </row>
    <row r="119" spans="6:8" ht="14.25">
      <c r="F119" s="19"/>
      <c r="H119" s="1"/>
    </row>
    <row r="120" spans="6:8" ht="14.25">
      <c r="F120" s="19"/>
      <c r="H120" s="1"/>
    </row>
    <row r="121" spans="6:8" ht="14.25">
      <c r="F121" s="19"/>
      <c r="H121" s="1"/>
    </row>
    <row r="122" spans="6:8" ht="14.25">
      <c r="F122" s="19"/>
      <c r="H122" s="1"/>
    </row>
    <row r="123" spans="6:8" ht="14.25">
      <c r="F123" s="19"/>
      <c r="H123" s="1"/>
    </row>
    <row r="124" spans="6:8" ht="14.25">
      <c r="F124" s="19"/>
      <c r="H124" s="1"/>
    </row>
    <row r="125" spans="6:8" ht="14.25">
      <c r="F125" s="19"/>
      <c r="H125" s="1"/>
    </row>
    <row r="126" spans="6:8" ht="14.25">
      <c r="F126" s="19"/>
      <c r="H126" s="1"/>
    </row>
    <row r="127" spans="6:8" ht="14.25">
      <c r="F127" s="19"/>
      <c r="H127" s="1"/>
    </row>
    <row r="128" ht="14.25">
      <c r="H128" s="1"/>
    </row>
  </sheetData>
  <sheetProtection selectLockedCells="1" selectUnlockedCells="1"/>
  <printOptions/>
  <pageMargins left="0.5902777777777778" right="0.5902777777777778" top="0.6694444444444444" bottom="0.6694444444444444" header="0.5118055555555555" footer="0.5118055555555555"/>
  <pageSetup firstPageNumber="1" useFirstPageNumber="1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</dc:creator>
  <cp:keywords/>
  <dc:description/>
  <cp:lastModifiedBy/>
  <cp:lastPrinted>2019-04-15T09:24:20Z</cp:lastPrinted>
  <dcterms:created xsi:type="dcterms:W3CDTF">2015-04-27T12:50:09Z</dcterms:created>
  <dcterms:modified xsi:type="dcterms:W3CDTF">2019-05-04T10:11:55Z</dcterms:modified>
  <cp:category/>
  <cp:version/>
  <cp:contentType/>
  <cp:contentStatus/>
  <cp:revision>21</cp:revision>
</cp:coreProperties>
</file>